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bert\Downloads\"/>
    </mc:Choice>
  </mc:AlternateContent>
  <xr:revisionPtr revIDLastSave="0" documentId="8_{30D395C5-0E78-4A6D-B7C5-137D70A33142}" xr6:coauthVersionLast="47" xr6:coauthVersionMax="47" xr10:uidLastSave="{00000000-0000-0000-0000-000000000000}"/>
  <bookViews>
    <workbookView xWindow="2685" yWindow="2685" windowWidth="21600" windowHeight="11295" xr2:uid="{B7384113-3F8D-47AA-A351-B048BF9F8019}"/>
  </bookViews>
  <sheets>
    <sheet name="1PH" sheetId="4" r:id="rId1"/>
    <sheet name="3PH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F5" i="4"/>
  <c r="I5" i="1"/>
  <c r="F5" i="1" s="1"/>
  <c r="D8" i="4"/>
  <c r="F8" i="4" s="1"/>
  <c r="D8" i="1"/>
  <c r="H8" i="1" s="1"/>
  <c r="H5" i="1"/>
  <c r="E8" i="1"/>
  <c r="G8" i="1"/>
  <c r="I8" i="1" l="1"/>
  <c r="F8" i="1" s="1"/>
  <c r="E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Steven Hebert</author>
  </authors>
  <commentList>
    <comment ref="C5" authorId="0" shapeId="0" xr:uid="{FAB747A7-82AC-4E81-A38E-8C5457C4032B}">
      <text>
        <r>
          <rPr>
            <sz val="9"/>
            <color indexed="81"/>
            <rFont val="Tahoma"/>
            <charset val="1"/>
          </rPr>
          <t>Obtain these values from the heater drawing</t>
        </r>
      </text>
    </comment>
    <comment ref="C8" authorId="0" shapeId="0" xr:uid="{070D1FED-CA0E-4DA7-B901-9451F44BD0EF}">
      <text>
        <r>
          <rPr>
            <sz val="9"/>
            <color indexed="81"/>
            <rFont val="Tahoma"/>
            <family val="2"/>
          </rPr>
          <t>Input operating Voltage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Steven Hebert</author>
  </authors>
  <commentList>
    <comment ref="C5" authorId="0" shapeId="0" xr:uid="{7E6E8FBF-0E1A-4367-A364-C443ABD5C429}">
      <text>
        <r>
          <rPr>
            <sz val="9"/>
            <color indexed="81"/>
            <rFont val="Tahoma"/>
            <family val="2"/>
          </rPr>
          <t>Obtain these values from the heater drawing.</t>
        </r>
      </text>
    </comment>
    <comment ref="C8" authorId="0" shapeId="0" xr:uid="{A9A59527-5977-4ED0-8EF2-89F888BFC87C}">
      <text>
        <r>
          <rPr>
            <sz val="9"/>
            <color indexed="81"/>
            <rFont val="Tahoma"/>
            <family val="2"/>
          </rPr>
          <t>Input operating Voltage</t>
        </r>
      </text>
    </comment>
  </commentList>
</comments>
</file>

<file path=xl/sharedStrings.xml><?xml version="1.0" encoding="utf-8"?>
<sst xmlns="http://schemas.openxmlformats.org/spreadsheetml/2006/main" count="25" uniqueCount="21">
  <si>
    <t xml:space="preserve">used at </t>
  </si>
  <si>
    <t>3 Φ Delta</t>
  </si>
  <si>
    <t>Design 3 Φ Voltage</t>
  </si>
  <si>
    <r>
      <t>Design Sheath Watt Density (W/in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)</t>
    </r>
  </si>
  <si>
    <t>Operating 3 Φ Voltage</t>
  </si>
  <si>
    <r>
      <t>Actual Sheath Watt Density (W/in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)</t>
    </r>
  </si>
  <si>
    <t>Phase Current (Amps)</t>
  </si>
  <si>
    <t>Operating Leg Current (amps)</t>
  </si>
  <si>
    <t>Leg Voltage</t>
  </si>
  <si>
    <t>Leg Power (Watts)</t>
  </si>
  <si>
    <t>Design Leg Current (Amps)</t>
  </si>
  <si>
    <t>Design Power (KW)</t>
  </si>
  <si>
    <t>Operating Power (KW)</t>
  </si>
  <si>
    <t>1 Phase</t>
  </si>
  <si>
    <t>Design Voltage</t>
  </si>
  <si>
    <t>Current (Amps)</t>
  </si>
  <si>
    <t>Operating Voltage</t>
  </si>
  <si>
    <t>Design Power (W)</t>
  </si>
  <si>
    <t>Operating Power (W)</t>
  </si>
  <si>
    <t>Operating Current (amps)</t>
  </si>
  <si>
    <t>Part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</si>
</sst>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0"/>
      <name val="Arial"/>
    </font>
    <font>
      <b/>
      <sz val="18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sz val="9"/>
      <color indexed="81"/>
      <name val="Tahoma"/>
      <charset val="1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9" tint="0.399945066682943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 wrapText="1"/>
    </xf>
    <xf numFmtId="2" fontId="0" fillId="0" borderId="0" xfId="0" applyNumberFormat="1"/>
    <xf numFmtId="0" fontId="0" fillId="0" borderId="1" xfId="0" applyBorder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0" fontId="3" fillId="0" borderId="0" xfId="0" applyFont="1" applyAlignment="1">
      <alignment horizontal="center" wrapText="1"/>
    </xf>
    <xf numFmtId="165" fontId="0" fillId="0" borderId="0" xfId="0" applyNumberFormat="1" applyAlignment="1" applyProtection="1">
      <alignment horizontal="center"/>
      <protection hidden="1"/>
    </xf>
    <xf numFmtId="2" fontId="0" fillId="0" borderId="2" xfId="0" applyNumberFormat="1" applyFill="1" applyBorder="1" applyAlignment="1" applyProtection="1">
      <alignment horizontal="center"/>
      <protection hidden="1"/>
    </xf>
    <xf numFmtId="164" fontId="0" fillId="0" borderId="2" xfId="0" applyNumberFormat="1" applyFill="1" applyBorder="1" applyAlignment="1" applyProtection="1">
      <alignment horizontal="center"/>
      <protection hidden="1"/>
    </xf>
    <xf numFmtId="2" fontId="0" fillId="0" borderId="3" xfId="0" applyNumberFormat="1" applyFill="1" applyBorder="1" applyAlignment="1" applyProtection="1">
      <alignment horizontal="center"/>
      <protection hidden="1"/>
    </xf>
    <xf numFmtId="0" fontId="0" fillId="0" borderId="0" xfId="0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2" fontId="0" fillId="0" borderId="0" xfId="0" applyNumberFormat="1" applyFill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2" xfId="0" applyFill="1" applyBorder="1" applyAlignment="1" applyProtection="1">
      <alignment horizontal="center"/>
      <protection hidden="1"/>
    </xf>
    <xf numFmtId="164" fontId="0" fillId="0" borderId="2" xfId="0" applyNumberFormat="1" applyBorder="1" applyAlignment="1" applyProtection="1">
      <alignment horizontal="center"/>
      <protection hidden="1"/>
    </xf>
    <xf numFmtId="165" fontId="0" fillId="0" borderId="3" xfId="0" applyNumberFormat="1" applyBorder="1" applyAlignment="1" applyProtection="1">
      <alignment horizontal="center"/>
      <protection hidden="1"/>
    </xf>
  </cellXfs>
  <cellStyles count="1">
    <cellStyle name="Normal" xfId="0" builtinId="0"/>
  </cellStyles>
  <dxfs count="4">
    <dxf>
      <font>
        <color rgb="FFC00000"/>
        <name val="Cambria"/>
        <scheme val="none"/>
      </font>
      <fill>
        <patternFill>
          <bgColor rgb="FF92D05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C00000"/>
        <name val="Cambria"/>
        <scheme val="none"/>
      </font>
      <fill>
        <patternFill>
          <bgColor rgb="FF92D05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46570-EC3A-414C-8643-84D9C7646F92}">
  <dimension ref="A2:L28"/>
  <sheetViews>
    <sheetView tabSelected="1" workbookViewId="0">
      <selection activeCell="B5" sqref="B5"/>
    </sheetView>
  </sheetViews>
  <sheetFormatPr defaultRowHeight="12.75" x14ac:dyDescent="0.2"/>
  <cols>
    <col min="4" max="4" width="11.140625" customWidth="1"/>
    <col min="5" max="5" width="19.140625" customWidth="1"/>
    <col min="6" max="6" width="15.7109375" bestFit="1" customWidth="1"/>
    <col min="7" max="7" width="13.5703125" bestFit="1" customWidth="1"/>
    <col min="8" max="8" width="12" bestFit="1" customWidth="1"/>
    <col min="9" max="9" width="14.42578125" bestFit="1" customWidth="1"/>
    <col min="10" max="10" width="12.85546875" bestFit="1" customWidth="1"/>
    <col min="11" max="12" width="16.28515625" bestFit="1" customWidth="1"/>
  </cols>
  <sheetData>
    <row r="2" spans="1:8" ht="23.25" x14ac:dyDescent="0.35">
      <c r="A2" s="1" t="s">
        <v>13</v>
      </c>
    </row>
    <row r="4" spans="1:8" s="2" customFormat="1" ht="27" x14ac:dyDescent="0.2">
      <c r="B4" s="2" t="s">
        <v>20</v>
      </c>
      <c r="C4" s="2" t="s">
        <v>14</v>
      </c>
      <c r="D4" s="2" t="s">
        <v>17</v>
      </c>
      <c r="E4" s="2" t="s">
        <v>3</v>
      </c>
      <c r="F4" s="2" t="s">
        <v>15</v>
      </c>
    </row>
    <row r="5" spans="1:8" x14ac:dyDescent="0.2">
      <c r="B5" s="13"/>
      <c r="C5" s="14"/>
      <c r="D5" s="14"/>
      <c r="E5" s="14"/>
      <c r="F5" s="9" t="e">
        <f>D5/C5</f>
        <v>#DIV/0!</v>
      </c>
      <c r="G5" s="5"/>
      <c r="H5" s="6"/>
    </row>
    <row r="6" spans="1:8" x14ac:dyDescent="0.2">
      <c r="E6" s="3"/>
    </row>
    <row r="7" spans="1:8" ht="27" x14ac:dyDescent="0.2">
      <c r="C7" s="2" t="s">
        <v>16</v>
      </c>
      <c r="D7" s="2" t="s">
        <v>18</v>
      </c>
      <c r="E7" s="2" t="s">
        <v>5</v>
      </c>
      <c r="F7" s="8" t="s">
        <v>19</v>
      </c>
    </row>
    <row r="8" spans="1:8" x14ac:dyDescent="0.2">
      <c r="B8" s="4" t="s">
        <v>0</v>
      </c>
      <c r="C8" s="15"/>
      <c r="D8" s="10" t="e">
        <f>POWER(C8,2)/POWER(C5,2)* D5</f>
        <v>#DIV/0!</v>
      </c>
      <c r="E8" s="11" t="e">
        <f>D8/(D5/E5)</f>
        <v>#DIV/0!</v>
      </c>
      <c r="F8" s="12" t="e">
        <f>D8/C8</f>
        <v>#DIV/0!</v>
      </c>
    </row>
    <row r="22" spans="10:12" x14ac:dyDescent="0.2">
      <c r="J22" s="2"/>
    </row>
    <row r="24" spans="10:12" x14ac:dyDescent="0.2">
      <c r="J24" s="7"/>
    </row>
    <row r="26" spans="10:12" x14ac:dyDescent="0.2">
      <c r="K26" s="2"/>
      <c r="L26" s="2"/>
    </row>
    <row r="28" spans="10:12" x14ac:dyDescent="0.2">
      <c r="K28" s="5"/>
      <c r="L28" s="5"/>
    </row>
  </sheetData>
  <sheetProtection password="DD9B" sheet="1" selectLockedCells="1"/>
  <conditionalFormatting sqref="D8:F8">
    <cfRule type="expression" dxfId="3" priority="1" stopIfTrue="1">
      <formula>$C$8&gt;$C$5</formula>
    </cfRule>
    <cfRule type="expression" dxfId="2" priority="2" stopIfTrue="1">
      <formula>$C$8&lt;$C$5</formula>
    </cfRule>
  </conditionalFormatting>
  <pageMargins left="0.75" right="0.75" top="1" bottom="1" header="0.5" footer="0.5"/>
  <pageSetup orientation="portrait" horizontalDpi="4294967293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B2CE4-5322-4C86-9C3F-430C73095B91}">
  <dimension ref="A2:K8"/>
  <sheetViews>
    <sheetView workbookViewId="0">
      <selection activeCell="C8" sqref="C8"/>
    </sheetView>
  </sheetViews>
  <sheetFormatPr defaultRowHeight="12.75" x14ac:dyDescent="0.2"/>
  <cols>
    <col min="3" max="3" width="11.140625" customWidth="1"/>
    <col min="4" max="4" width="14.140625" customWidth="1"/>
    <col min="5" max="5" width="18" bestFit="1" customWidth="1"/>
    <col min="6" max="6" width="17.5703125" bestFit="1" customWidth="1"/>
    <col min="8" max="8" width="10.42578125" customWidth="1"/>
    <col min="9" max="9" width="12.85546875" bestFit="1" customWidth="1"/>
    <col min="10" max="11" width="16.28515625" bestFit="1" customWidth="1"/>
  </cols>
  <sheetData>
    <row r="2" spans="1:11" ht="23.25" x14ac:dyDescent="0.35">
      <c r="A2" s="1" t="s">
        <v>1</v>
      </c>
    </row>
    <row r="4" spans="1:11" s="2" customFormat="1" ht="27" x14ac:dyDescent="0.2">
      <c r="B4" s="2" t="s">
        <v>20</v>
      </c>
      <c r="C4" s="2" t="s">
        <v>2</v>
      </c>
      <c r="D4" s="2" t="s">
        <v>11</v>
      </c>
      <c r="E4" s="2" t="s">
        <v>3</v>
      </c>
      <c r="F4" s="2" t="s">
        <v>10</v>
      </c>
      <c r="G4" s="2" t="s">
        <v>8</v>
      </c>
      <c r="H4" s="2" t="s">
        <v>9</v>
      </c>
      <c r="I4" s="2" t="s">
        <v>6</v>
      </c>
    </row>
    <row r="5" spans="1:11" x14ac:dyDescent="0.2">
      <c r="B5" s="13"/>
      <c r="C5" s="14"/>
      <c r="D5" s="14"/>
      <c r="E5" s="14"/>
      <c r="F5" s="16" t="e">
        <f>I5*SQRT(3)</f>
        <v>#DIV/0!</v>
      </c>
      <c r="G5" s="17">
        <f>C5/SQRT(3)</f>
        <v>0</v>
      </c>
      <c r="H5" s="17">
        <f>D5/3*1000</f>
        <v>0</v>
      </c>
      <c r="I5" s="9" t="e">
        <f>D5*1000/C5/3</f>
        <v>#DIV/0!</v>
      </c>
      <c r="J5" s="5"/>
      <c r="K5" s="6"/>
    </row>
    <row r="6" spans="1:11" x14ac:dyDescent="0.2">
      <c r="E6" s="3"/>
      <c r="H6" s="5"/>
      <c r="I6" s="6"/>
    </row>
    <row r="7" spans="1:11" ht="27" x14ac:dyDescent="0.2">
      <c r="C7" s="2" t="s">
        <v>4</v>
      </c>
      <c r="D7" s="2" t="s">
        <v>12</v>
      </c>
      <c r="E7" s="2" t="s">
        <v>5</v>
      </c>
      <c r="F7" s="2" t="s">
        <v>7</v>
      </c>
      <c r="H7" s="5"/>
      <c r="I7" s="6"/>
    </row>
    <row r="8" spans="1:11" x14ac:dyDescent="0.2">
      <c r="B8" s="4" t="s">
        <v>0</v>
      </c>
      <c r="C8" s="15"/>
      <c r="D8" s="10" t="e">
        <f>POWER(C8,2)/POWER(C5,2)*D5</f>
        <v>#DIV/0!</v>
      </c>
      <c r="E8" s="11" t="e">
        <f>E5/POWER(C5,2)*POWER(C8,2)</f>
        <v>#DIV/0!</v>
      </c>
      <c r="F8" s="10" t="e">
        <f>I8*SQRT(3)</f>
        <v>#DIV/0!</v>
      </c>
      <c r="G8" s="18">
        <f>C8/SQRT(3)</f>
        <v>0</v>
      </c>
      <c r="H8" s="19" t="e">
        <f>D8/3*1000</f>
        <v>#DIV/0!</v>
      </c>
      <c r="I8" s="20" t="e">
        <f>D8*1000/C8/3</f>
        <v>#DIV/0!</v>
      </c>
    </row>
  </sheetData>
  <sheetProtection password="DD9B" sheet="1" selectLockedCells="1"/>
  <phoneticPr fontId="0" type="noConversion"/>
  <conditionalFormatting sqref="D8:F8">
    <cfRule type="expression" dxfId="1" priority="1" stopIfTrue="1">
      <formula>$C$8&gt;$C$5</formula>
    </cfRule>
    <cfRule type="expression" dxfId="0" priority="2" stopIfTrue="1">
      <formula>$C$8&lt;$C$5</formula>
    </cfRule>
  </conditionalFormatting>
  <pageMargins left="0.75" right="0.75" top="1" bottom="1" header="0.5" footer="0.5"/>
  <pageSetup orientation="portrait" horizontalDpi="4294967293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1PH</vt:lpstr>
      <vt:lpstr>3PH</vt:lpstr>
    </vt:vector>
  </TitlesOfParts>
  <Company>Eichenauer,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de-rating</dc:title>
  <dc:subject>de-rating</dc:subject>
  <dc:creator>Steven Hebert</dc:creator>
  <cp:keywords>derating calculator</cp:keywords>
  <cp:lastModifiedBy>Hebert, Steve</cp:lastModifiedBy>
  <cp:lastPrinted>2009-06-12T19:09:16Z</cp:lastPrinted>
  <dcterms:created xsi:type="dcterms:W3CDTF">2007-07-12T18:37:49Z</dcterms:created>
  <dcterms:modified xsi:type="dcterms:W3CDTF">2025-09-19T13:45:06Z</dcterms:modified>
</cp:coreProperties>
</file>